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fany.javier\Desktop\"/>
    </mc:Choice>
  </mc:AlternateContent>
  <xr:revisionPtr revIDLastSave="0" documentId="8_{49D9942F-CAF1-4D31-A471-959A25445C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uri="GoogleSheetsCustomDataVersion2">
      <go:sheetsCustomData xmlns:go="http://customooxmlschemas.google.com/" r:id="rId5" roundtripDataChecksum="C2oH1gSOJjVyK+DlcPzU1TBjBEuFCrIoOrf2wSHFTOI="/>
    </ext>
  </extLst>
</workbook>
</file>

<file path=xl/calcChain.xml><?xml version="1.0" encoding="utf-8"?>
<calcChain xmlns="http://schemas.openxmlformats.org/spreadsheetml/2006/main">
  <c r="C39" i="1" l="1"/>
  <c r="C40" i="1" s="1"/>
  <c r="C30" i="1"/>
  <c r="C42" i="1" s="1"/>
  <c r="C24" i="1"/>
  <c r="C18" i="1"/>
  <c r="C20" i="1" s="1"/>
  <c r="C15" i="1"/>
  <c r="C25" i="1" l="1"/>
</calcChain>
</file>

<file path=xl/sharedStrings.xml><?xml version="1.0" encoding="utf-8"?>
<sst xmlns="http://schemas.openxmlformats.org/spreadsheetml/2006/main" count="33" uniqueCount="31">
  <si>
    <t>ACTIVOS</t>
  </si>
  <si>
    <t>ACTIVOS CORRIENTES</t>
  </si>
  <si>
    <t xml:space="preserve">DISPONIBILIDADES  EN CAJA Y BANCO  </t>
  </si>
  <si>
    <t xml:space="preserve">INVENTARIO DE SUMINISTROS  </t>
  </si>
  <si>
    <t xml:space="preserve">GASTOS PAGADOS POR ADELANTADOS   </t>
  </si>
  <si>
    <t>TOTAL ACTIVOS CORRIENTES</t>
  </si>
  <si>
    <t>ACTIVOS NO CORRIENTES</t>
  </si>
  <si>
    <t>BIENES DE USO (ACTIVOS NO FINANCIEROS )</t>
  </si>
  <si>
    <t>BIENES INTANGIBLES</t>
  </si>
  <si>
    <t>TOTAL ACTIVOS NO CORRIENTES</t>
  </si>
  <si>
    <t>OTROS ACTIVOS NO CORRIENTES</t>
  </si>
  <si>
    <t>DEPOSITOS Y FIANZAS</t>
  </si>
  <si>
    <t>TOTAL OTROS  ACTIVOS NO CORRIENTES</t>
  </si>
  <si>
    <t/>
  </si>
  <si>
    <t>PASIVOS</t>
  </si>
  <si>
    <t>PASIVOS  CORRIENTES</t>
  </si>
  <si>
    <t xml:space="preserve">CUENTAS POR PAGAR A CORTO PLAZO </t>
  </si>
  <si>
    <t>TOTAL PASIVOS CORRIENTES</t>
  </si>
  <si>
    <t>PASIVOS NO  CORRIENTES</t>
  </si>
  <si>
    <t xml:space="preserve">CUENTAS POR PAGAR A LARGO PLAZO </t>
  </si>
  <si>
    <t xml:space="preserve">PATRIMONIO </t>
  </si>
  <si>
    <t xml:space="preserve">PATRIMONIO INSTITUCIONAL  </t>
  </si>
  <si>
    <t xml:space="preserve">RESULTADO DEL EJERCICIO ANTERIOR </t>
  </si>
  <si>
    <t xml:space="preserve">RESULTADO NETO DEL EJERCICIO  </t>
  </si>
  <si>
    <t>TOTAL PATRIMONIO NETO</t>
  </si>
  <si>
    <t>TOTAL PASIVOS Y PATRIMONIO</t>
  </si>
  <si>
    <t>__________________________</t>
  </si>
  <si>
    <t xml:space="preserve">    Lic.Pedro Jimenez</t>
  </si>
  <si>
    <t xml:space="preserve">      Licda. Katy Tavarez</t>
  </si>
  <si>
    <t xml:space="preserve">    Enc. Division Contabilidad</t>
  </si>
  <si>
    <t xml:space="preserve">      Enc. Depto.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</si>
</sst>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#,##0.0"/>
    <numFmt numFmtId="166" formatCode="&quot;$&quot;#,##0.00"/>
  </numFmts>
  <fonts count="10">
    <font>
      <sz val="11"/>
      <color theme="1"/>
      <name val="Calibri"/>
      <scheme val="minor"/>
    </font>
    <font>
      <sz val="11"/>
      <color theme="1"/>
      <name val="Calibri"/>
    </font>
    <font>
      <sz val="10"/>
      <color theme="1"/>
      <name val="Calibri"/>
    </font>
    <font>
      <b/>
      <sz val="10"/>
      <color theme="1"/>
      <name val="Arimo"/>
    </font>
    <font>
      <sz val="11"/>
      <color rgb="FFFF0000"/>
      <name val="Calibri"/>
    </font>
    <font>
      <sz val="10"/>
      <color theme="1"/>
      <name val="Arimo"/>
    </font>
    <font>
      <b/>
      <sz val="11"/>
      <color rgb="FFFF0000"/>
      <name val="Calibri"/>
    </font>
    <font>
      <b/>
      <sz val="11"/>
      <color theme="1"/>
      <name val="Calibri"/>
    </font>
    <font>
      <b/>
      <sz val="9"/>
      <color theme="1"/>
      <name val="Arial"/>
    </font>
    <font>
      <sz val="9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4" fontId="1" fillId="0" borderId="0" xfId="0" applyNumberFormat="1" applyFont="1"/>
    <xf numFmtId="43" fontId="1" fillId="0" borderId="0" xfId="0" applyNumberFormat="1" applyFont="1"/>
    <xf numFmtId="0" fontId="2" fillId="0" borderId="0" xfId="0" applyFont="1"/>
    <xf numFmtId="4" fontId="2" fillId="0" borderId="0" xfId="0" applyNumberFormat="1" applyFont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/>
    <xf numFmtId="4" fontId="2" fillId="0" borderId="0" xfId="0" applyNumberFormat="1" applyFont="1" applyAlignment="1">
      <alignment horizontal="right"/>
    </xf>
    <xf numFmtId="43" fontId="4" fillId="0" borderId="0" xfId="0" applyNumberFormat="1" applyFont="1"/>
    <xf numFmtId="0" fontId="5" fillId="2" borderId="1" xfId="0" applyFont="1" applyFill="1" applyBorder="1" applyAlignment="1">
      <alignment horizontal="left"/>
    </xf>
    <xf numFmtId="4" fontId="5" fillId="2" borderId="1" xfId="0" applyNumberFormat="1" applyFont="1" applyFill="1" applyBorder="1" applyAlignment="1">
      <alignment horizontal="right"/>
    </xf>
    <xf numFmtId="164" fontId="3" fillId="2" borderId="2" xfId="0" applyNumberFormat="1" applyFont="1" applyFill="1" applyBorder="1" applyAlignment="1">
      <alignment horizontal="right"/>
    </xf>
    <xf numFmtId="0" fontId="5" fillId="3" borderId="1" xfId="0" applyFont="1" applyFill="1" applyBorder="1" applyAlignment="1">
      <alignment horizontal="left"/>
    </xf>
    <xf numFmtId="164" fontId="1" fillId="0" borderId="0" xfId="0" applyNumberFormat="1" applyFont="1"/>
    <xf numFmtId="4" fontId="5" fillId="3" borderId="1" xfId="0" applyNumberFormat="1" applyFont="1" applyFill="1" applyBorder="1" applyAlignment="1">
      <alignment horizontal="right"/>
    </xf>
    <xf numFmtId="0" fontId="3" fillId="3" borderId="1" xfId="0" applyFont="1" applyFill="1" applyBorder="1" applyAlignment="1">
      <alignment horizontal="left"/>
    </xf>
    <xf numFmtId="4" fontId="3" fillId="2" borderId="3" xfId="0" applyNumberFormat="1" applyFont="1" applyFill="1" applyBorder="1" applyAlignment="1">
      <alignment horizontal="right"/>
    </xf>
    <xf numFmtId="165" fontId="1" fillId="0" borderId="0" xfId="0" applyNumberFormat="1" applyFont="1"/>
    <xf numFmtId="0" fontId="3" fillId="0" borderId="0" xfId="0" quotePrefix="1" applyFont="1" applyAlignment="1">
      <alignment horizontal="left"/>
    </xf>
    <xf numFmtId="164" fontId="3" fillId="4" borderId="2" xfId="0" applyNumberFormat="1" applyFont="1" applyFill="1" applyBorder="1" applyAlignment="1">
      <alignment horizontal="right"/>
    </xf>
    <xf numFmtId="4" fontId="3" fillId="2" borderId="1" xfId="0" applyNumberFormat="1" applyFont="1" applyFill="1" applyBorder="1" applyAlignment="1">
      <alignment horizontal="right"/>
    </xf>
    <xf numFmtId="4" fontId="5" fillId="2" borderId="4" xfId="0" applyNumberFormat="1" applyFont="1" applyFill="1" applyBorder="1" applyAlignment="1">
      <alignment horizontal="right"/>
    </xf>
    <xf numFmtId="166" fontId="1" fillId="0" borderId="0" xfId="0" applyNumberFormat="1" applyFont="1"/>
    <xf numFmtId="4" fontId="1" fillId="0" borderId="5" xfId="0" applyNumberFormat="1" applyFont="1" applyBorder="1"/>
    <xf numFmtId="0" fontId="3" fillId="0" borderId="0" xfId="0" applyFont="1" applyAlignment="1">
      <alignment horizontal="left"/>
    </xf>
    <xf numFmtId="164" fontId="6" fillId="0" borderId="0" xfId="0" applyNumberFormat="1" applyFont="1"/>
    <xf numFmtId="164" fontId="7" fillId="0" borderId="0" xfId="0" applyNumberFormat="1" applyFont="1"/>
    <xf numFmtId="0" fontId="8" fillId="3" borderId="1" xfId="0" applyFont="1" applyFill="1" applyBorder="1" applyAlignment="1">
      <alignment horizontal="left"/>
    </xf>
    <xf numFmtId="43" fontId="9" fillId="0" borderId="0" xfId="0" applyNumberFormat="1" applyFont="1"/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/>
    <xf numFmtId="4" fontId="9" fillId="2" borderId="1" xfId="0" applyNumberFormat="1" applyFont="1" applyFill="1" applyBorder="1"/>
    <xf numFmtId="0" fontId="9" fillId="0" borderId="0" xfId="0" applyFont="1"/>
    <xf numFmtId="4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590550</xdr:colOff>
      <xdr:row>0</xdr:row>
      <xdr:rowOff>114300</xdr:rowOff>
    </xdr:from>
    <xdr:ext cx="6172200" cy="1495425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590550" y="114300"/>
          <a:ext cx="6172200" cy="1495425"/>
          <a:chOff x="2259900" y="3032288"/>
          <a:chExt cx="6172200" cy="1495425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GrpSpPr/>
        </xdr:nvGrpSpPr>
        <xdr:grpSpPr>
          <a:xfrm>
            <a:off x="2259900" y="3032288"/>
            <a:ext cx="6172200" cy="1495425"/>
            <a:chOff x="10" y="0"/>
            <a:chExt cx="689" cy="165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/>
          </xdr:nvSpPr>
          <xdr:spPr>
            <a:xfrm>
              <a:off x="10" y="0"/>
              <a:ext cx="675" cy="1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5" name="Shape 5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SpPr/>
          </xdr:nvSpPr>
          <xdr:spPr>
            <a:xfrm>
              <a:off x="10" y="0"/>
              <a:ext cx="674" cy="150"/>
            </a:xfrm>
            <a:prstGeom prst="rect">
              <a:avLst/>
            </a:prstGeom>
            <a:solidFill>
              <a:srgbClr val="F2F2F2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6" name="Shape 6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SpPr/>
          </xdr:nvSpPr>
          <xdr:spPr>
            <a:xfrm>
              <a:off x="26" y="4"/>
              <a:ext cx="673" cy="161"/>
            </a:xfrm>
            <a:prstGeom prst="rect">
              <a:avLst/>
            </a:prstGeom>
            <a:solidFill>
              <a:srgbClr val="F2F2F2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/>
          </xdr:nvSpPr>
          <xdr:spPr>
            <a:xfrm>
              <a:off x="250" y="58"/>
              <a:ext cx="242" cy="23"/>
            </a:xfrm>
            <a:prstGeom prst="rect">
              <a:avLst/>
            </a:prstGeom>
            <a:solidFill>
              <a:srgbClr val="F2F2F2"/>
            </a:solidFill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ctr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 b="1" i="0" strike="noStrike">
                <a:solidFill>
                  <a:srgbClr val="000000"/>
                </a:solidFill>
                <a:latin typeface="Arimo"/>
                <a:ea typeface="Arimo"/>
                <a:cs typeface="Arimo"/>
                <a:sym typeface="Arimo"/>
              </a:endParaRPr>
            </a:p>
          </xdr:txBody>
        </xdr:sp>
        <xdr:sp macro="" textlink="">
          <xdr:nvSpPr>
            <xdr:cNvPr id="8" name="Shape 8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/>
          </xdr:nvSpPr>
          <xdr:spPr>
            <a:xfrm>
              <a:off x="290" y="119"/>
              <a:ext cx="186" cy="16"/>
            </a:xfrm>
            <a:prstGeom prst="rect">
              <a:avLst/>
            </a:prstGeom>
            <a:solidFill>
              <a:srgbClr val="F2F2F2"/>
            </a:solidFill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ctr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1" i="0" strike="noStrike">
                  <a:solidFill>
                    <a:srgbClr val="000000"/>
                  </a:solidFill>
                  <a:latin typeface="Arimo"/>
                  <a:ea typeface="Arimo"/>
                  <a:cs typeface="Arimo"/>
                  <a:sym typeface="Arimo"/>
                </a:rPr>
                <a:t>( VALORES EN RD$)</a:t>
              </a:r>
              <a:endParaRPr sz="1400"/>
            </a:p>
          </xdr:txBody>
        </xdr:sp>
        <xdr:sp macro="" textlink="">
          <xdr:nvSpPr>
            <xdr:cNvPr id="9" name="Shape 9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/>
          </xdr:nvSpPr>
          <xdr:spPr>
            <a:xfrm>
              <a:off x="13" y="134"/>
              <a:ext cx="1" cy="17"/>
            </a:xfrm>
            <a:prstGeom prst="rect">
              <a:avLst/>
            </a:prstGeom>
            <a:solidFill>
              <a:srgbClr val="F2F2F2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10" name="Shape 10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/>
          </xdr:nvSpPr>
          <xdr:spPr>
            <a:xfrm>
              <a:off x="13" y="31"/>
              <a:ext cx="1" cy="17"/>
            </a:xfrm>
            <a:prstGeom prst="rect">
              <a:avLst/>
            </a:prstGeom>
            <a:solidFill>
              <a:srgbClr val="F2F2F2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11" name="Shape 11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SpPr/>
          </xdr:nvSpPr>
          <xdr:spPr>
            <a:xfrm>
              <a:off x="270" y="84"/>
              <a:ext cx="214" cy="20"/>
            </a:xfrm>
            <a:prstGeom prst="rect">
              <a:avLst/>
            </a:prstGeom>
            <a:solidFill>
              <a:srgbClr val="F2F2F2"/>
            </a:solidFill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ctr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100" b="1" i="0" strike="noStrike">
                  <a:solidFill>
                    <a:srgbClr val="000000"/>
                  </a:solidFill>
                  <a:latin typeface="Arimo"/>
                  <a:ea typeface="Arimo"/>
                  <a:cs typeface="Arimo"/>
                  <a:sym typeface="Arimo"/>
                </a:rPr>
                <a:t>BALANCE GENERAL</a:t>
              </a:r>
              <a:endParaRPr sz="1100" b="1" i="0" strike="noStrike">
                <a:solidFill>
                  <a:srgbClr val="000000"/>
                </a:solidFill>
                <a:latin typeface="Arimo"/>
                <a:ea typeface="Arimo"/>
                <a:cs typeface="Arimo"/>
                <a:sym typeface="Arimo"/>
              </a:endParaRPr>
            </a:p>
          </xdr:txBody>
        </xdr:sp>
        <xdr:sp macro="" textlink="">
          <xdr:nvSpPr>
            <xdr:cNvPr id="12" name="Shape 12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SpPr/>
          </xdr:nvSpPr>
          <xdr:spPr>
            <a:xfrm>
              <a:off x="252" y="103"/>
              <a:ext cx="253" cy="17"/>
            </a:xfrm>
            <a:prstGeom prst="rect">
              <a:avLst/>
            </a:prstGeom>
            <a:solidFill>
              <a:srgbClr val="F2F2F2"/>
            </a:solidFill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ctr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1" i="0" strike="noStrike">
                  <a:solidFill>
                    <a:srgbClr val="000000"/>
                  </a:solidFill>
                  <a:latin typeface="Arimo"/>
                  <a:ea typeface="Arimo"/>
                  <a:cs typeface="Arimo"/>
                  <a:sym typeface="Arimo"/>
                </a:rPr>
                <a:t>AL 31 DE DICIEMBRE DEL  AÑO 2024</a:t>
              </a:r>
              <a:endParaRPr sz="1400"/>
            </a:p>
          </xdr:txBody>
        </xdr:sp>
        <xdr:sp macro="" textlink="">
          <xdr:nvSpPr>
            <xdr:cNvPr id="13" name="Shape 13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SpPr/>
          </xdr:nvSpPr>
          <xdr:spPr>
            <a:xfrm>
              <a:off x="118" y="32"/>
              <a:ext cx="0" cy="18"/>
            </a:xfrm>
            <a:prstGeom prst="rect">
              <a:avLst/>
            </a:prstGeom>
            <a:solidFill>
              <a:srgbClr val="F2F2F2"/>
            </a:solidFill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 b="1" i="0" strike="noStrike">
                <a:solidFill>
                  <a:srgbClr val="000000"/>
                </a:solidFill>
                <a:latin typeface="Arimo"/>
                <a:ea typeface="Arimo"/>
                <a:cs typeface="Arimo"/>
                <a:sym typeface="Arimo"/>
              </a:endParaRPr>
            </a:p>
          </xdr:txBody>
        </xdr:sp>
      </xdr:grpSp>
    </xdr:grpSp>
    <xdr:clientData fLocksWithSheet="0"/>
  </xdr:oneCellAnchor>
  <xdr:oneCellAnchor>
    <xdr:from>
      <xdr:col>0</xdr:col>
      <xdr:colOff>209550</xdr:colOff>
      <xdr:row>0</xdr:row>
      <xdr:rowOff>171450</xdr:rowOff>
    </xdr:from>
    <xdr:ext cx="600075" cy="504825"/>
    <xdr:pic>
      <xdr:nvPicPr>
        <xdr:cNvPr id="14" name="image1.jp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1019175</xdr:colOff>
      <xdr:row>2</xdr:row>
      <xdr:rowOff>152400</xdr:rowOff>
    </xdr:from>
    <xdr:ext cx="1047750" cy="581025"/>
    <xdr:pic>
      <xdr:nvPicPr>
        <xdr:cNvPr id="15" name="image2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00"/>
  <sheetViews>
    <sheetView tabSelected="1" topLeftCell="A34" workbookViewId="0"/>
  </sheetViews>
  <sheetFormatPr baseColWidth="10" defaultColWidth="14.42578125" defaultRowHeight="15" customHeight="1"/>
  <cols>
    <col min="1" max="1" width="38.28515625" customWidth="1"/>
    <col min="2" max="3" width="29.5703125" customWidth="1"/>
    <col min="4" max="6" width="10.7109375" customWidth="1"/>
    <col min="7" max="7" width="14.85546875" customWidth="1"/>
    <col min="8" max="26" width="10.7109375" customWidth="1"/>
  </cols>
  <sheetData>
    <row r="1" spans="1:8">
      <c r="C1" s="1"/>
    </row>
    <row r="2" spans="1:8">
      <c r="C2" s="1"/>
    </row>
    <row r="3" spans="1:8">
      <c r="C3" s="1"/>
    </row>
    <row r="4" spans="1:8">
      <c r="C4" s="1"/>
    </row>
    <row r="5" spans="1:8">
      <c r="C5" s="1"/>
      <c r="D5" s="2"/>
    </row>
    <row r="6" spans="1:8">
      <c r="A6" s="3"/>
      <c r="B6" s="3"/>
      <c r="C6" s="4"/>
      <c r="D6" s="2"/>
    </row>
    <row r="7" spans="1:8">
      <c r="A7" s="3"/>
      <c r="B7" s="3"/>
      <c r="C7" s="4"/>
      <c r="D7" s="2"/>
    </row>
    <row r="8" spans="1:8">
      <c r="A8" s="3"/>
      <c r="B8" s="3"/>
      <c r="C8" s="4"/>
      <c r="D8" s="2"/>
      <c r="E8" s="2"/>
    </row>
    <row r="9" spans="1:8" ht="13.5" customHeight="1">
      <c r="A9" s="3"/>
      <c r="B9" s="3"/>
      <c r="C9" s="4"/>
      <c r="E9" s="2"/>
    </row>
    <row r="10" spans="1:8" ht="13.5" customHeight="1">
      <c r="A10" s="5" t="s">
        <v>0</v>
      </c>
      <c r="B10" s="3"/>
      <c r="C10" s="4"/>
      <c r="E10" s="2"/>
    </row>
    <row r="11" spans="1:8" ht="13.5" customHeight="1">
      <c r="A11" s="6" t="s">
        <v>1</v>
      </c>
      <c r="B11" s="3"/>
      <c r="C11" s="7"/>
      <c r="E11" s="8"/>
    </row>
    <row r="12" spans="1:8" ht="13.5" customHeight="1">
      <c r="A12" s="9" t="s">
        <v>2</v>
      </c>
      <c r="B12" s="3"/>
      <c r="C12" s="10">
        <v>8833389.0800000001</v>
      </c>
      <c r="D12" s="1"/>
      <c r="E12" s="2"/>
    </row>
    <row r="13" spans="1:8" ht="13.5" customHeight="1">
      <c r="A13" s="9" t="s">
        <v>3</v>
      </c>
      <c r="B13" s="3"/>
      <c r="C13" s="10">
        <v>880183.99</v>
      </c>
      <c r="D13" s="10"/>
      <c r="E13" s="8"/>
      <c r="F13" s="2"/>
      <c r="G13" s="2"/>
    </row>
    <row r="14" spans="1:8" ht="13.5" customHeight="1">
      <c r="A14" s="9" t="s">
        <v>4</v>
      </c>
      <c r="B14" s="3"/>
      <c r="C14" s="10">
        <v>1134366.1200000001</v>
      </c>
      <c r="D14" s="2"/>
      <c r="E14" s="2"/>
      <c r="F14" s="2"/>
      <c r="G14" s="2"/>
    </row>
    <row r="15" spans="1:8" ht="17.25" customHeight="1">
      <c r="A15" s="5" t="s">
        <v>5</v>
      </c>
      <c r="B15" s="3"/>
      <c r="C15" s="11">
        <f>SUM(C12:C14)</f>
        <v>10847939.190000001</v>
      </c>
      <c r="D15" s="2"/>
      <c r="E15" s="2"/>
      <c r="G15" s="2"/>
    </row>
    <row r="16" spans="1:8" ht="13.5" customHeight="1">
      <c r="A16" s="12"/>
      <c r="B16" s="3"/>
      <c r="C16" s="10"/>
      <c r="D16" s="2"/>
      <c r="E16" s="2"/>
      <c r="F16" s="2"/>
      <c r="G16" s="2"/>
      <c r="H16" s="2"/>
    </row>
    <row r="17" spans="1:8" ht="13.5" customHeight="1">
      <c r="A17" s="5" t="s">
        <v>6</v>
      </c>
      <c r="B17" s="3"/>
      <c r="C17" s="10"/>
      <c r="D17" s="2"/>
      <c r="E17" s="2"/>
      <c r="F17" s="2"/>
      <c r="H17" s="2"/>
    </row>
    <row r="18" spans="1:8" ht="13.5" customHeight="1">
      <c r="A18" s="9" t="s">
        <v>7</v>
      </c>
      <c r="B18" s="3"/>
      <c r="C18" s="10">
        <f>64231024.16-178028-94000+0.35</f>
        <v>63958996.509999998</v>
      </c>
      <c r="D18" s="13"/>
      <c r="E18" s="2"/>
      <c r="F18" s="2"/>
      <c r="G18" s="2"/>
      <c r="H18" s="2"/>
    </row>
    <row r="19" spans="1:8" ht="13.5" customHeight="1">
      <c r="A19" s="9" t="s">
        <v>8</v>
      </c>
      <c r="B19" s="3"/>
      <c r="C19" s="10">
        <v>124717</v>
      </c>
      <c r="D19" s="2"/>
      <c r="E19" s="2"/>
      <c r="F19" s="2"/>
      <c r="G19" s="2"/>
      <c r="H19" s="2"/>
    </row>
    <row r="20" spans="1:8" ht="21" customHeight="1">
      <c r="A20" s="5" t="s">
        <v>9</v>
      </c>
      <c r="B20" s="3"/>
      <c r="C20" s="11">
        <f>SUM(C18:C19)</f>
        <v>64083713.509999998</v>
      </c>
      <c r="D20" s="13"/>
      <c r="E20" s="2"/>
      <c r="F20" s="2"/>
      <c r="G20" s="2"/>
      <c r="H20" s="2"/>
    </row>
    <row r="21" spans="1:8" ht="13.5" customHeight="1">
      <c r="A21" s="12"/>
      <c r="B21" s="3"/>
      <c r="C21" s="14"/>
      <c r="D21" s="1"/>
      <c r="E21" s="2"/>
      <c r="F21" s="2"/>
      <c r="G21" s="2"/>
    </row>
    <row r="22" spans="1:8" ht="13.5" customHeight="1">
      <c r="A22" s="15" t="s">
        <v>10</v>
      </c>
      <c r="B22" s="3"/>
      <c r="C22" s="14"/>
      <c r="D22" s="1"/>
      <c r="E22" s="8"/>
      <c r="F22" s="2"/>
    </row>
    <row r="23" spans="1:8" ht="13.5" customHeight="1">
      <c r="A23" s="12" t="s">
        <v>11</v>
      </c>
      <c r="B23" s="3"/>
      <c r="C23" s="14">
        <v>94000</v>
      </c>
      <c r="D23" s="1"/>
      <c r="E23" s="2"/>
      <c r="F23" s="2"/>
      <c r="G23" s="2"/>
    </row>
    <row r="24" spans="1:8" ht="15" customHeight="1">
      <c r="A24" s="15" t="s">
        <v>12</v>
      </c>
      <c r="B24" s="3"/>
      <c r="C24" s="16">
        <f>C23</f>
        <v>94000</v>
      </c>
      <c r="D24" s="17"/>
      <c r="E24" s="2"/>
      <c r="G24" s="2"/>
    </row>
    <row r="25" spans="1:8" ht="19.5" customHeight="1">
      <c r="A25" s="18" t="s">
        <v>13</v>
      </c>
      <c r="B25" s="3"/>
      <c r="C25" s="19">
        <f>C15+C20+C24</f>
        <v>75025652.700000003</v>
      </c>
      <c r="D25" s="13"/>
      <c r="E25" s="2"/>
      <c r="F25" s="1"/>
    </row>
    <row r="26" spans="1:8" ht="13.5" customHeight="1">
      <c r="A26" s="15"/>
      <c r="B26" s="3"/>
      <c r="C26" s="20"/>
      <c r="E26" s="2"/>
    </row>
    <row r="27" spans="1:8" ht="13.5" customHeight="1">
      <c r="A27" s="15" t="s">
        <v>14</v>
      </c>
      <c r="B27" s="3"/>
      <c r="C27" s="14"/>
      <c r="D27" s="2"/>
      <c r="E27" s="8"/>
    </row>
    <row r="28" spans="1:8" ht="13.5" customHeight="1">
      <c r="A28" s="15" t="s">
        <v>15</v>
      </c>
      <c r="B28" s="3"/>
      <c r="C28" s="14"/>
      <c r="E28" s="2"/>
    </row>
    <row r="29" spans="1:8" ht="13.5" customHeight="1">
      <c r="A29" s="12" t="s">
        <v>16</v>
      </c>
      <c r="B29" s="3"/>
      <c r="C29" s="21">
        <v>3513871.71</v>
      </c>
      <c r="D29" s="2"/>
      <c r="E29" s="2"/>
      <c r="F29" s="2"/>
    </row>
    <row r="30" spans="1:8" ht="13.5" customHeight="1">
      <c r="A30" s="15" t="s">
        <v>17</v>
      </c>
      <c r="B30" s="3"/>
      <c r="C30" s="20">
        <f>SUM(C29)</f>
        <v>3513871.71</v>
      </c>
      <c r="E30" s="2"/>
    </row>
    <row r="31" spans="1:8" ht="13.5" customHeight="1">
      <c r="A31" s="15"/>
      <c r="B31" s="3"/>
      <c r="C31" s="20"/>
      <c r="G31" s="2"/>
    </row>
    <row r="32" spans="1:8" ht="13.5" customHeight="1">
      <c r="A32" s="15" t="s">
        <v>18</v>
      </c>
      <c r="B32" s="3"/>
      <c r="C32" s="14"/>
      <c r="E32" s="22"/>
    </row>
    <row r="33" spans="1:7" ht="13.5" customHeight="1">
      <c r="A33" s="12" t="s">
        <v>19</v>
      </c>
      <c r="B33" s="3"/>
      <c r="C33" s="23">
        <v>0</v>
      </c>
      <c r="E33" s="2"/>
      <c r="F33" s="2"/>
    </row>
    <row r="34" spans="1:7" ht="13.5" customHeight="1">
      <c r="A34" s="15" t="s">
        <v>17</v>
      </c>
      <c r="B34" s="3"/>
      <c r="C34" s="1">
        <v>0</v>
      </c>
    </row>
    <row r="35" spans="1:7" ht="13.5" customHeight="1">
      <c r="A35" s="15"/>
      <c r="B35" s="3"/>
      <c r="C35" s="20"/>
      <c r="E35" s="2"/>
      <c r="F35" s="2"/>
    </row>
    <row r="36" spans="1:7" ht="13.5" customHeight="1">
      <c r="A36" s="15" t="s">
        <v>20</v>
      </c>
      <c r="B36" s="3"/>
      <c r="C36" s="10"/>
      <c r="D36" s="2"/>
      <c r="E36" s="2"/>
    </row>
    <row r="37" spans="1:7" ht="13.5" customHeight="1">
      <c r="A37" s="12" t="s">
        <v>21</v>
      </c>
      <c r="B37" s="3"/>
      <c r="C37" s="10">
        <v>65298980.340000004</v>
      </c>
      <c r="D37" s="10"/>
      <c r="E37" s="2"/>
      <c r="F37" s="2"/>
      <c r="G37" s="2"/>
    </row>
    <row r="38" spans="1:7" ht="13.5" customHeight="1">
      <c r="A38" s="12" t="s">
        <v>22</v>
      </c>
      <c r="B38" s="3"/>
      <c r="C38" s="10">
        <v>17210375</v>
      </c>
      <c r="D38" s="10"/>
      <c r="E38" s="2"/>
      <c r="F38" s="2"/>
      <c r="G38" s="2"/>
    </row>
    <row r="39" spans="1:7" ht="13.5" customHeight="1">
      <c r="A39" s="12" t="s">
        <v>23</v>
      </c>
      <c r="B39" s="3"/>
      <c r="C39" s="10">
        <f>-10997574.35</f>
        <v>-10997574.35</v>
      </c>
      <c r="D39" s="10"/>
      <c r="E39" s="10"/>
      <c r="F39" s="2"/>
      <c r="G39" s="2"/>
    </row>
    <row r="40" spans="1:7" ht="13.5" customHeight="1">
      <c r="A40" s="15" t="s">
        <v>24</v>
      </c>
      <c r="B40" s="3"/>
      <c r="C40" s="16">
        <f>+C37+C38+C39</f>
        <v>71511780.99000001</v>
      </c>
      <c r="D40" s="2"/>
      <c r="E40" s="2"/>
      <c r="F40" s="2"/>
      <c r="G40" s="2"/>
    </row>
    <row r="41" spans="1:7" ht="13.5" customHeight="1">
      <c r="A41" s="15"/>
      <c r="B41" s="3"/>
      <c r="C41" s="20"/>
      <c r="D41" s="2"/>
      <c r="E41" s="2"/>
      <c r="F41" s="2"/>
      <c r="G41" s="2"/>
    </row>
    <row r="42" spans="1:7" ht="16.5" customHeight="1">
      <c r="A42" s="24" t="s">
        <v>25</v>
      </c>
      <c r="B42" s="3"/>
      <c r="C42" s="19">
        <f>+C30+C40</f>
        <v>75025652.700000003</v>
      </c>
      <c r="D42" s="25"/>
      <c r="E42" s="26"/>
      <c r="F42" s="2"/>
      <c r="G42" s="2"/>
    </row>
    <row r="43" spans="1:7" ht="16.5" customHeight="1">
      <c r="A43" s="24"/>
      <c r="B43" s="3"/>
      <c r="C43" s="20"/>
      <c r="D43" s="13"/>
      <c r="E43" s="13"/>
      <c r="F43" s="2"/>
    </row>
    <row r="44" spans="1:7" ht="16.5" customHeight="1">
      <c r="A44" s="24"/>
      <c r="B44" s="3"/>
      <c r="C44" s="20"/>
      <c r="D44" s="13"/>
      <c r="E44" s="13"/>
    </row>
    <row r="45" spans="1:7" ht="15.75" customHeight="1">
      <c r="C45" s="1"/>
      <c r="D45" s="13"/>
      <c r="E45" s="2"/>
    </row>
    <row r="46" spans="1:7" ht="15.75" customHeight="1">
      <c r="A46" s="27" t="s">
        <v>26</v>
      </c>
      <c r="C46" s="1" t="s">
        <v>26</v>
      </c>
      <c r="D46" s="28"/>
      <c r="E46" s="1"/>
    </row>
    <row r="47" spans="1:7" ht="12" customHeight="1">
      <c r="A47" s="29" t="s">
        <v>27</v>
      </c>
      <c r="B47" s="30"/>
      <c r="C47" s="31" t="s">
        <v>28</v>
      </c>
      <c r="D47" s="32"/>
    </row>
    <row r="48" spans="1:7" ht="11.25" customHeight="1">
      <c r="A48" s="29" t="s">
        <v>29</v>
      </c>
      <c r="B48" s="30"/>
      <c r="C48" s="31" t="s">
        <v>30</v>
      </c>
      <c r="D48" s="32"/>
    </row>
    <row r="49" spans="3:6" ht="15.75" customHeight="1">
      <c r="C49" s="1"/>
    </row>
    <row r="50" spans="3:6" ht="15.75" customHeight="1">
      <c r="C50" s="1"/>
    </row>
    <row r="51" spans="3:6" ht="15.75" customHeight="1">
      <c r="C51" s="1"/>
    </row>
    <row r="52" spans="3:6" ht="15.75" customHeight="1">
      <c r="C52" s="1"/>
    </row>
    <row r="53" spans="3:6" ht="15.75" customHeight="1">
      <c r="C53" s="1"/>
    </row>
    <row r="54" spans="3:6" ht="15.75" customHeight="1">
      <c r="C54" s="1"/>
      <c r="F54" s="2"/>
    </row>
    <row r="55" spans="3:6" ht="15.75" customHeight="1">
      <c r="C55" s="1"/>
    </row>
    <row r="56" spans="3:6" ht="15.75" customHeight="1">
      <c r="C56" s="1"/>
      <c r="D56" s="33"/>
    </row>
    <row r="57" spans="3:6" ht="15.75" customHeight="1"/>
    <row r="58" spans="3:6" ht="15.75" customHeight="1"/>
    <row r="59" spans="3:6" ht="15.75" customHeight="1"/>
    <row r="60" spans="3:6" ht="15.75" customHeight="1"/>
    <row r="61" spans="3:6" ht="15.75" customHeight="1"/>
    <row r="62" spans="3:6" ht="15.75" customHeight="1"/>
    <row r="63" spans="3:6" ht="15.75" customHeight="1"/>
    <row r="64" spans="3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 De La Rosa Encarnación</dc:creator>
  <cp:lastModifiedBy>Fany Javier Paulino</cp:lastModifiedBy>
  <dcterms:created xsi:type="dcterms:W3CDTF">2025-01-08T13:13:04Z</dcterms:created>
  <dcterms:modified xsi:type="dcterms:W3CDTF">2025-01-09T16:47:34Z</dcterms:modified>
</cp:coreProperties>
</file>